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10" windowHeight="3795" activeTab="0"/>
  </bookViews>
  <sheets>
    <sheet name="П4 инвестиции 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<sst xmlns="http://schemas.openxmlformats.org/spreadsheetml/2006/main" count="80" uniqueCount="71">
  <si>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</si>
  <si>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</si>
  <si>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</si>
  <si>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</si>
  <si>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</si>
  <si>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</si>
  <si>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</si>
  <si>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</si>
  <si>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</si>
  <si>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</si>
  <si>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</si>
  <si>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</si>
  <si>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</si>
  <si>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</si>
  <si>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</si>
  <si>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</si>
  <si>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</si>
  <si>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</si>
  <si>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</si>
  <si>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</si>
  <si>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</si>
  <si>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</si>
  <si>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</si>
  <si>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</si>
  <si>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</si>
  <si>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</si>
  <si>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</si>
  <si>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</si>
  <si>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</si>
  <si>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</si>
  <si>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</si>
  <si>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</si>
  <si>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</si>
  <si>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 xml:space="preserve">        -</t>
  </si>
  <si>
    <t xml:space="preserve">   -</t>
  </si>
  <si>
    <t xml:space="preserve">  -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</si>
  <si>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</si>
  <si>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</si>
  <si>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</si>
  <si>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</si>
  <si>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</si>
  <si>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</si>
  <si>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</si>
  <si>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</si>
  <si>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</si>
  <si>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</si>
  <si>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</si>
  <si>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Заместитель генерального директора</t>
  </si>
  <si>
    <t>Е.Я. Горкин</t>
  </si>
  <si>
    <t>по строительству и инвестициям</t>
  </si>
  <si>
    <t xml:space="preserve">Заместитель генерального директора - </t>
  </si>
  <si>
    <t>В.И. Панов</t>
  </si>
  <si>
    <t>Главный инженер</t>
  </si>
  <si>
    <t>Газопровод высокого давления и газорегуляторный пункт для газоснабжения д. Портянниково Псковского района Псковской области</t>
  </si>
  <si>
    <t>3.2.</t>
  </si>
  <si>
    <t>2 кв. 2012</t>
  </si>
  <si>
    <r>
      <t xml:space="preserve">       Информация об инвестиционных программах (Программе газификации Псковской области на 2013 год)   </t>
    </r>
    <r>
      <rPr>
        <b/>
        <u val="single"/>
        <sz val="12"/>
        <rFont val="Times New Roman"/>
        <family val="1"/>
      </rPr>
      <t xml:space="preserve">ОАО "Газпром газораспределение Псков" </t>
    </r>
    <r>
      <rPr>
        <b/>
        <sz val="12"/>
        <rFont val="Times New Roman"/>
        <family val="1"/>
      </rPr>
      <t xml:space="preserve"> за  2013  год </t>
    </r>
  </si>
  <si>
    <t>в том числе "Программа газификации Псковской области, финансируемой за счет специальных надбавок к тарифам на услуги по транспортировке газа по газораспределительным сетям на 2013 год" (кроме населения)</t>
  </si>
  <si>
    <t>Газопровод высокого давления с установкой ШРП к объекту "Газификация жилых домов индивидуального жилищного фонда ул. Октябрьская, ул. Московская, ул. Луговая, ул. Новосокольническая, ул. Полевая, пер. Московский в г. Новосокольники, в том числе ПИР"</t>
  </si>
  <si>
    <t>Газопровод высокого давления с установкой шкафного газорегуляторного пункта в д. Черёха Псковского района</t>
  </si>
  <si>
    <t>Газорегуляторный пункт блочный в микрорайоне Энергетиков р.п. Дедовичи Дедовического района</t>
  </si>
  <si>
    <t>Схема газоснабжения деревень Малая Гоголевка и Большая Гоголевка Тямшанской волости Псковского района</t>
  </si>
  <si>
    <t>Газопровод для газоснабжения микрорайона "Золотково" в г. Великие Луки</t>
  </si>
  <si>
    <t>Строительство газопровода к котельной  п. Дубрава - 1 Великолукского района</t>
  </si>
  <si>
    <t>Автоматизированная система  контроля и управления технологическими  процессами (АСУ ТП)  на ГРП № 1 по ул. Алтаева</t>
  </si>
  <si>
    <t>Автоматизированная система  контроля и управления технологическими  процессами (АСУ ТП)  на ГРП № 8 по ул. Коммунальная инв. № 00005113</t>
  </si>
  <si>
    <t>3 кв. 2012</t>
  </si>
  <si>
    <t>1 кв. 2013</t>
  </si>
  <si>
    <t>4 кв. 2013</t>
  </si>
  <si>
    <t>3.3.</t>
  </si>
  <si>
    <t>3.4.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</si>
</sst>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43" fontId="3" fillId="0" borderId="10" xfId="59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43" fontId="3" fillId="0" borderId="12" xfId="5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59" applyFont="1" applyBorder="1" applyAlignment="1">
      <alignment/>
    </xf>
    <xf numFmtId="0" fontId="5" fillId="0" borderId="0" xfId="0" applyFont="1" applyAlignment="1">
      <alignment vertical="center" wrapText="1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43" fontId="3" fillId="0" borderId="0" xfId="0" applyNumberFormat="1" applyFont="1" applyAlignment="1">
      <alignment/>
    </xf>
    <xf numFmtId="43" fontId="3" fillId="0" borderId="12" xfId="59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Layout" workbookViewId="0" topLeftCell="A16">
      <selection activeCell="F27" sqref="F27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6" t="s">
        <v>27</v>
      </c>
    </row>
    <row r="2" ht="15.75">
      <c r="I2" s="6" t="s">
        <v>0</v>
      </c>
    </row>
    <row r="3" ht="15.75">
      <c r="I3" s="6" t="s">
        <v>32</v>
      </c>
    </row>
    <row r="5" spans="2:11" ht="15.75" customHeight="1">
      <c r="B5" s="42" t="s">
        <v>56</v>
      </c>
      <c r="C5" s="42"/>
      <c r="D5" s="42"/>
      <c r="E5" s="42"/>
      <c r="F5" s="42"/>
      <c r="G5" s="42"/>
      <c r="H5" s="42"/>
      <c r="I5" s="42"/>
      <c r="J5" s="7"/>
      <c r="K5" s="7"/>
    </row>
    <row r="6" spans="1:10" ht="12.75" customHeight="1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17"/>
    </row>
    <row r="7" spans="2:11" ht="16.5" customHeight="1">
      <c r="B7" s="39" t="s">
        <v>26</v>
      </c>
      <c r="C7" s="39"/>
      <c r="D7" s="39"/>
      <c r="E7" s="39"/>
      <c r="F7" s="39"/>
      <c r="G7" s="39"/>
      <c r="H7" s="39"/>
      <c r="I7" s="39"/>
      <c r="J7" s="25"/>
      <c r="K7" s="25"/>
    </row>
    <row r="8" spans="1:9" ht="15.75">
      <c r="A8" s="41"/>
      <c r="B8" s="41"/>
      <c r="C8" s="41"/>
      <c r="D8" s="41"/>
      <c r="E8" s="41"/>
      <c r="F8" s="41"/>
      <c r="G8" s="41"/>
      <c r="H8" s="41"/>
      <c r="I8" s="41"/>
    </row>
    <row r="9" spans="1:9" ht="29.25" customHeight="1">
      <c r="A9" s="49" t="s">
        <v>2</v>
      </c>
      <c r="B9" s="49" t="s">
        <v>7</v>
      </c>
      <c r="C9" s="49" t="s">
        <v>11</v>
      </c>
      <c r="D9" s="49"/>
      <c r="E9" s="49" t="s">
        <v>12</v>
      </c>
      <c r="F9" s="49"/>
      <c r="G9" s="49" t="s">
        <v>20</v>
      </c>
      <c r="H9" s="49"/>
      <c r="I9" s="49"/>
    </row>
    <row r="10" spans="1:9" ht="63.75">
      <c r="A10" s="49"/>
      <c r="B10" s="49"/>
      <c r="C10" s="2" t="s">
        <v>9</v>
      </c>
      <c r="D10" s="2" t="s">
        <v>10</v>
      </c>
      <c r="E10" s="2" t="s">
        <v>13</v>
      </c>
      <c r="F10" s="2" t="s">
        <v>14</v>
      </c>
      <c r="G10" s="2" t="s">
        <v>18</v>
      </c>
      <c r="H10" s="2" t="s">
        <v>17</v>
      </c>
      <c r="I10" s="2" t="s">
        <v>19</v>
      </c>
    </row>
    <row r="11" spans="1:9" ht="12.75">
      <c r="A11" s="3">
        <v>1</v>
      </c>
      <c r="B11" s="3">
        <v>2</v>
      </c>
      <c r="C11" s="22">
        <v>3</v>
      </c>
      <c r="D11" s="22">
        <v>4</v>
      </c>
      <c r="E11" s="22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2.75">
      <c r="A12" s="10">
        <v>1</v>
      </c>
      <c r="B12" s="18" t="s">
        <v>22</v>
      </c>
      <c r="C12" s="43"/>
      <c r="D12" s="44"/>
      <c r="E12" s="45"/>
      <c r="F12" s="20">
        <v>19498.66</v>
      </c>
      <c r="G12" s="13"/>
      <c r="H12" s="13"/>
      <c r="I12" s="13"/>
    </row>
    <row r="13" spans="1:9" ht="38.25">
      <c r="A13" s="10" t="s">
        <v>36</v>
      </c>
      <c r="B13" s="18" t="s">
        <v>57</v>
      </c>
      <c r="C13" s="46"/>
      <c r="D13" s="47"/>
      <c r="E13" s="48"/>
      <c r="F13" s="20">
        <v>19498.66</v>
      </c>
      <c r="G13" s="13"/>
      <c r="H13" s="13"/>
      <c r="I13" s="13"/>
    </row>
    <row r="14" spans="1:10" ht="15.75" customHeight="1">
      <c r="A14" s="10">
        <v>2</v>
      </c>
      <c r="B14" s="19" t="s">
        <v>28</v>
      </c>
      <c r="C14" s="46"/>
      <c r="D14" s="47"/>
      <c r="E14" s="48"/>
      <c r="F14" s="20">
        <f>F16+F17+F18+F19+F20+F21+F22+F23+F24</f>
        <v>19498.659999999996</v>
      </c>
      <c r="G14" s="9"/>
      <c r="H14" s="9"/>
      <c r="I14" s="9"/>
      <c r="J14" s="37"/>
    </row>
    <row r="15" spans="1:9" ht="12.75">
      <c r="A15" s="10"/>
      <c r="B15" s="19" t="s">
        <v>16</v>
      </c>
      <c r="C15" s="46"/>
      <c r="D15" s="47"/>
      <c r="E15" s="48"/>
      <c r="F15" s="21"/>
      <c r="G15" s="14"/>
      <c r="H15" s="14"/>
      <c r="I15" s="14"/>
    </row>
    <row r="16" spans="1:9" ht="25.5">
      <c r="A16" s="10" t="s">
        <v>37</v>
      </c>
      <c r="B16" s="36" t="s">
        <v>53</v>
      </c>
      <c r="C16" s="46"/>
      <c r="D16" s="47"/>
      <c r="E16" s="48"/>
      <c r="F16" s="20">
        <f>845.2+7857.84</f>
        <v>8703.04</v>
      </c>
      <c r="G16" s="9">
        <v>0.95</v>
      </c>
      <c r="H16" s="34">
        <v>160</v>
      </c>
      <c r="I16" s="9">
        <v>1</v>
      </c>
    </row>
    <row r="17" spans="1:9" ht="51">
      <c r="A17" s="10" t="s">
        <v>38</v>
      </c>
      <c r="B17" s="36" t="s">
        <v>58</v>
      </c>
      <c r="C17" s="26"/>
      <c r="D17" s="27"/>
      <c r="E17" s="28"/>
      <c r="F17" s="20">
        <f>297</f>
        <v>297</v>
      </c>
      <c r="G17" s="9"/>
      <c r="H17" s="35"/>
      <c r="I17" s="9"/>
    </row>
    <row r="18" spans="1:9" ht="25.5">
      <c r="A18" s="10" t="s">
        <v>39</v>
      </c>
      <c r="B18" s="36" t="s">
        <v>59</v>
      </c>
      <c r="C18" s="26"/>
      <c r="D18" s="27"/>
      <c r="E18" s="28"/>
      <c r="F18" s="20">
        <f>299.99+54.07</f>
        <v>354.06</v>
      </c>
      <c r="G18" s="9"/>
      <c r="H18" s="9"/>
      <c r="I18" s="9"/>
    </row>
    <row r="19" spans="1:9" ht="25.5">
      <c r="A19" s="10" t="s">
        <v>40</v>
      </c>
      <c r="B19" s="36" t="s">
        <v>60</v>
      </c>
      <c r="C19" s="26"/>
      <c r="D19" s="27"/>
      <c r="E19" s="28"/>
      <c r="F19" s="20">
        <f>484.65+407.13</f>
        <v>891.78</v>
      </c>
      <c r="G19" s="9"/>
      <c r="H19" s="9"/>
      <c r="I19" s="9"/>
    </row>
    <row r="20" spans="1:9" ht="25.5">
      <c r="A20" s="10" t="s">
        <v>41</v>
      </c>
      <c r="B20" s="36" t="s">
        <v>61</v>
      </c>
      <c r="C20" s="26"/>
      <c r="D20" s="27"/>
      <c r="E20" s="28"/>
      <c r="F20" s="20">
        <f>798.02</f>
        <v>798.02</v>
      </c>
      <c r="G20" s="9"/>
      <c r="H20" s="9"/>
      <c r="I20" s="9"/>
    </row>
    <row r="21" spans="1:9" ht="12.75">
      <c r="A21" s="10" t="s">
        <v>42</v>
      </c>
      <c r="B21" s="36" t="s">
        <v>62</v>
      </c>
      <c r="C21" s="26"/>
      <c r="D21" s="27"/>
      <c r="E21" s="28"/>
      <c r="F21" s="20">
        <f>399.73+4163.17</f>
        <v>4562.9</v>
      </c>
      <c r="G21" s="9"/>
      <c r="H21" s="9"/>
      <c r="I21" s="9"/>
    </row>
    <row r="22" spans="1:9" ht="12.75">
      <c r="A22" s="10" t="s">
        <v>43</v>
      </c>
      <c r="B22" s="36" t="s">
        <v>63</v>
      </c>
      <c r="C22" s="26"/>
      <c r="D22" s="27"/>
      <c r="E22" s="28"/>
      <c r="F22" s="20">
        <f>389.76+2141.97</f>
        <v>2531.7299999999996</v>
      </c>
      <c r="G22" s="9"/>
      <c r="H22" s="9"/>
      <c r="I22" s="9"/>
    </row>
    <row r="23" spans="1:9" ht="25.5">
      <c r="A23" s="10" t="s">
        <v>44</v>
      </c>
      <c r="B23" s="36" t="s">
        <v>64</v>
      </c>
      <c r="C23" s="31"/>
      <c r="D23" s="32"/>
      <c r="E23" s="33"/>
      <c r="F23" s="20">
        <v>647.94</v>
      </c>
      <c r="G23" s="9"/>
      <c r="H23" s="9"/>
      <c r="I23" s="9"/>
    </row>
    <row r="24" spans="1:9" ht="25.5">
      <c r="A24" s="10" t="s">
        <v>45</v>
      </c>
      <c r="B24" s="36" t="s">
        <v>65</v>
      </c>
      <c r="C24" s="31"/>
      <c r="D24" s="32"/>
      <c r="E24" s="33"/>
      <c r="F24" s="20">
        <v>712.19</v>
      </c>
      <c r="G24" s="9"/>
      <c r="H24" s="9"/>
      <c r="I24" s="9"/>
    </row>
    <row r="25" spans="1:9" ht="12.75">
      <c r="A25" s="10" t="s">
        <v>3</v>
      </c>
      <c r="B25" s="15" t="s">
        <v>29</v>
      </c>
      <c r="C25" s="9"/>
      <c r="D25" s="9"/>
      <c r="E25" s="12"/>
      <c r="F25" s="12"/>
      <c r="G25" s="16"/>
      <c r="H25" s="16"/>
      <c r="I25" s="16"/>
    </row>
    <row r="26" spans="1:9" ht="25.5">
      <c r="A26" s="10" t="s">
        <v>46</v>
      </c>
      <c r="B26" s="36" t="s">
        <v>53</v>
      </c>
      <c r="C26" s="23" t="s">
        <v>55</v>
      </c>
      <c r="D26" s="23" t="s">
        <v>68</v>
      </c>
      <c r="E26" s="24">
        <v>9331.3</v>
      </c>
      <c r="F26" s="20">
        <f>8703.04-2186.44</f>
        <v>6516.6</v>
      </c>
      <c r="G26" s="9">
        <v>0.95</v>
      </c>
      <c r="H26" s="34">
        <v>160</v>
      </c>
      <c r="I26" s="16"/>
    </row>
    <row r="27" spans="1:9" ht="25.5">
      <c r="A27" s="10" t="s">
        <v>54</v>
      </c>
      <c r="B27" s="36" t="s">
        <v>53</v>
      </c>
      <c r="C27" s="23" t="s">
        <v>55</v>
      </c>
      <c r="D27" s="23" t="s">
        <v>68</v>
      </c>
      <c r="E27" s="24"/>
      <c r="F27" s="38">
        <v>2186.44</v>
      </c>
      <c r="G27" s="9"/>
      <c r="H27" s="35"/>
      <c r="I27" s="16">
        <v>1</v>
      </c>
    </row>
    <row r="28" spans="1:9" ht="12.75">
      <c r="A28" s="10" t="s">
        <v>69</v>
      </c>
      <c r="B28" s="36" t="s">
        <v>62</v>
      </c>
      <c r="C28" s="23" t="s">
        <v>68</v>
      </c>
      <c r="D28" s="23"/>
      <c r="E28" s="24"/>
      <c r="F28" s="20">
        <f>399.73+4163.17</f>
        <v>4562.9</v>
      </c>
      <c r="G28" s="9"/>
      <c r="H28" s="9"/>
      <c r="I28" s="9"/>
    </row>
    <row r="29" spans="1:9" ht="12.75">
      <c r="A29" s="10" t="s">
        <v>70</v>
      </c>
      <c r="B29" s="36" t="s">
        <v>63</v>
      </c>
      <c r="C29" s="23" t="s">
        <v>68</v>
      </c>
      <c r="D29" s="23"/>
      <c r="E29" s="24"/>
      <c r="F29" s="20">
        <f>389.76+2141.97</f>
        <v>2531.7299999999996</v>
      </c>
      <c r="G29" s="9"/>
      <c r="H29" s="9"/>
      <c r="I29" s="9"/>
    </row>
    <row r="30" spans="1:9" ht="12.75">
      <c r="A30" s="10" t="s">
        <v>4</v>
      </c>
      <c r="B30" s="15" t="s">
        <v>15</v>
      </c>
      <c r="C30" s="29" t="s">
        <v>66</v>
      </c>
      <c r="D30" s="29" t="s">
        <v>67</v>
      </c>
      <c r="E30" s="24">
        <f>824.38+888.63</f>
        <v>1713.01</v>
      </c>
      <c r="F30" s="12">
        <f>647.94+712.19</f>
        <v>1360.13</v>
      </c>
      <c r="G30" s="3" t="s">
        <v>34</v>
      </c>
      <c r="H30" s="3" t="s">
        <v>35</v>
      </c>
      <c r="I30" s="3" t="s">
        <v>34</v>
      </c>
    </row>
    <row r="31" spans="1:9" ht="12.75">
      <c r="A31" s="10" t="s">
        <v>5</v>
      </c>
      <c r="B31" s="11" t="s">
        <v>23</v>
      </c>
      <c r="C31" s="14"/>
      <c r="D31" s="14"/>
      <c r="E31" s="9"/>
      <c r="F31" s="9" t="s">
        <v>33</v>
      </c>
      <c r="G31" s="14"/>
      <c r="H31" s="14"/>
      <c r="I31" s="14"/>
    </row>
    <row r="32" spans="1:9" ht="12.75">
      <c r="A32" s="10" t="s">
        <v>6</v>
      </c>
      <c r="B32" s="15" t="s">
        <v>24</v>
      </c>
      <c r="C32" s="14"/>
      <c r="D32" s="14"/>
      <c r="E32" s="14"/>
      <c r="F32" s="12"/>
      <c r="G32" s="14"/>
      <c r="H32" s="14"/>
      <c r="I32" s="14"/>
    </row>
    <row r="33" spans="1:5" ht="12.75">
      <c r="A33" s="1" t="s">
        <v>8</v>
      </c>
      <c r="B33" s="4"/>
      <c r="C33" s="5"/>
      <c r="D33" s="5"/>
      <c r="E33" s="5"/>
    </row>
    <row r="34" spans="1:9" ht="28.5" customHeight="1">
      <c r="A34" s="40" t="s">
        <v>21</v>
      </c>
      <c r="B34" s="40"/>
      <c r="C34" s="40"/>
      <c r="D34" s="40"/>
      <c r="E34" s="40"/>
      <c r="F34" s="40"/>
      <c r="G34" s="40"/>
      <c r="H34" s="40"/>
      <c r="I34" s="40"/>
    </row>
    <row r="35" spans="1:11" ht="24.75" customHeight="1">
      <c r="A35" s="40" t="s">
        <v>25</v>
      </c>
      <c r="B35" s="40"/>
      <c r="C35" s="40"/>
      <c r="D35" s="40"/>
      <c r="E35" s="40"/>
      <c r="F35" s="40"/>
      <c r="G35" s="40"/>
      <c r="H35" s="40"/>
      <c r="I35" s="40"/>
      <c r="J35" s="8"/>
      <c r="K35" s="8"/>
    </row>
    <row r="36" spans="1:9" ht="12.75" customHeight="1">
      <c r="A36" s="40" t="s">
        <v>30</v>
      </c>
      <c r="B36" s="40"/>
      <c r="C36" s="40"/>
      <c r="D36" s="40"/>
      <c r="E36" s="40"/>
      <c r="F36" s="40"/>
      <c r="G36" s="40"/>
      <c r="H36" s="40"/>
      <c r="I36" s="40"/>
    </row>
    <row r="37" spans="1:11" ht="26.25" customHeight="1">
      <c r="A37" s="40" t="s">
        <v>31</v>
      </c>
      <c r="B37" s="40"/>
      <c r="C37" s="40"/>
      <c r="D37" s="40"/>
      <c r="E37" s="40"/>
      <c r="F37" s="40"/>
      <c r="G37" s="40"/>
      <c r="H37" s="40"/>
      <c r="I37" s="40"/>
      <c r="J37" s="8"/>
      <c r="K37" s="8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3" spans="2:9" ht="15.75">
      <c r="B43" s="30" t="s">
        <v>47</v>
      </c>
      <c r="C43" s="30"/>
      <c r="D43" s="30"/>
      <c r="E43" s="30"/>
      <c r="F43" s="30"/>
      <c r="G43" s="30"/>
      <c r="H43" s="30" t="s">
        <v>48</v>
      </c>
      <c r="I43" s="30"/>
    </row>
    <row r="44" spans="2:9" ht="15.75">
      <c r="B44" s="30" t="s">
        <v>49</v>
      </c>
      <c r="C44" s="30"/>
      <c r="D44" s="30"/>
      <c r="E44" s="30"/>
      <c r="F44" s="30"/>
      <c r="G44" s="30"/>
      <c r="H44" s="30"/>
      <c r="I44" s="30"/>
    </row>
    <row r="45" spans="2:9" ht="15.75">
      <c r="B45" s="30"/>
      <c r="C45" s="30"/>
      <c r="D45" s="30"/>
      <c r="E45" s="30"/>
      <c r="F45" s="30"/>
      <c r="G45" s="30"/>
      <c r="H45" s="30"/>
      <c r="I45" s="30"/>
    </row>
    <row r="46" spans="2:9" ht="15.75">
      <c r="B46" s="30"/>
      <c r="C46" s="30"/>
      <c r="D46" s="30"/>
      <c r="E46" s="30"/>
      <c r="F46" s="30"/>
      <c r="G46" s="30"/>
      <c r="H46" s="30"/>
      <c r="I46" s="30"/>
    </row>
    <row r="47" spans="2:9" ht="15.75">
      <c r="B47" s="30" t="s">
        <v>50</v>
      </c>
      <c r="C47" s="30"/>
      <c r="D47" s="30"/>
      <c r="E47" s="30"/>
      <c r="F47" s="30"/>
      <c r="G47" s="30"/>
      <c r="H47" s="30" t="s">
        <v>51</v>
      </c>
      <c r="I47" s="30"/>
    </row>
    <row r="48" spans="2:9" ht="15.75">
      <c r="B48" s="30" t="s">
        <v>52</v>
      </c>
      <c r="C48" s="30"/>
      <c r="D48" s="30"/>
      <c r="E48" s="30"/>
      <c r="F48" s="30"/>
      <c r="G48" s="30"/>
      <c r="H48" s="30"/>
      <c r="I48" s="30"/>
    </row>
    <row r="49" spans="2:9" ht="15.75">
      <c r="B49" s="30"/>
      <c r="C49" s="30"/>
      <c r="D49" s="30"/>
      <c r="E49" s="30"/>
      <c r="F49" s="30"/>
      <c r="G49" s="30"/>
      <c r="H49" s="30"/>
      <c r="I49" s="30"/>
    </row>
    <row r="50" spans="2:9" ht="15.75">
      <c r="B50" s="30"/>
      <c r="C50" s="30"/>
      <c r="D50" s="30"/>
      <c r="E50" s="30"/>
      <c r="F50" s="30"/>
      <c r="G50" s="30"/>
      <c r="H50" s="30"/>
      <c r="I50" s="30"/>
    </row>
  </sheetData>
  <sheetProtection/>
  <mergeCells count="15">
    <mergeCell ref="B7:I7"/>
    <mergeCell ref="A40:I40"/>
    <mergeCell ref="A8:I8"/>
    <mergeCell ref="B5:I5"/>
    <mergeCell ref="A34:I34"/>
    <mergeCell ref="A35:I35"/>
    <mergeCell ref="A36:I36"/>
    <mergeCell ref="A37:I37"/>
    <mergeCell ref="C12:E16"/>
    <mergeCell ref="G9:I9"/>
    <mergeCell ref="A9:A10"/>
    <mergeCell ref="B9:B10"/>
    <mergeCell ref="C9:D9"/>
    <mergeCell ref="E9:F9"/>
    <mergeCell ref="A6:I6"/>
  </mergeCells>
  <printOptions horizontalCentered="1"/>
  <pageMargins left="0.4724409448818898" right="0.2755905511811024" top="0.5118110236220472" bottom="0.511811023622047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Nikita.Shilin</cp:lastModifiedBy>
  <cp:lastPrinted>2014-06-26T07:44:19Z</cp:lastPrinted>
  <dcterms:created xsi:type="dcterms:W3CDTF">2010-12-15T07:20:08Z</dcterms:created>
  <dcterms:modified xsi:type="dcterms:W3CDTF">2014-06-26T08:29:18Z</dcterms:modified>
  <cp:category/>
  <cp:version/>
  <cp:contentType/>
  <cp:contentStatus/>
</cp:coreProperties>
</file>